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.temnova\Desktop\Мун программа по развитию с_х\Отчет на сайт\2025 год\"/>
    </mc:Choice>
  </mc:AlternateContent>
  <bookViews>
    <workbookView xWindow="0" yWindow="0" windowWidth="2370" windowHeight="0"/>
  </bookViews>
  <sheets>
    <sheet name="Комбикорма" sheetId="24" r:id="rId1"/>
  </sheets>
  <calcPr calcId="162913"/>
</workbook>
</file>

<file path=xl/calcChain.xml><?xml version="1.0" encoding="utf-8"?>
<calcChain xmlns="http://schemas.openxmlformats.org/spreadsheetml/2006/main">
  <c r="AC38" i="24" l="1"/>
  <c r="W37" i="24" l="1"/>
  <c r="T36" i="24"/>
  <c r="W35" i="24"/>
  <c r="W34" i="24"/>
  <c r="H34" i="24"/>
  <c r="E34" i="24"/>
  <c r="AC33" i="24"/>
  <c r="W33" i="24"/>
  <c r="T33" i="24"/>
  <c r="N33" i="24"/>
  <c r="H33" i="24"/>
  <c r="E33" i="24"/>
  <c r="W32" i="24"/>
  <c r="Q32" i="24"/>
  <c r="H32" i="24"/>
  <c r="Q31" i="24"/>
  <c r="W30" i="24"/>
  <c r="T30" i="24"/>
  <c r="H30" i="24"/>
  <c r="W29" i="24"/>
  <c r="W28" i="24"/>
  <c r="Q28" i="24"/>
  <c r="N28" i="24"/>
  <c r="AC27" i="24"/>
  <c r="W27" i="24"/>
  <c r="T27" i="24"/>
  <c r="N27" i="24"/>
  <c r="T26" i="24"/>
  <c r="W25" i="24"/>
  <c r="Q24" i="24"/>
  <c r="W23" i="24"/>
  <c r="W22" i="24"/>
  <c r="W21" i="24"/>
  <c r="Q21" i="24"/>
  <c r="W20" i="24"/>
  <c r="T20" i="24"/>
  <c r="W19" i="24"/>
  <c r="H19" i="24"/>
  <c r="E19" i="24"/>
  <c r="W18" i="24"/>
  <c r="T18" i="24"/>
  <c r="Q18" i="24"/>
  <c r="Z17" i="24"/>
  <c r="W17" i="24"/>
  <c r="W16" i="24"/>
  <c r="H16" i="24"/>
  <c r="W15" i="24"/>
  <c r="W14" i="24"/>
  <c r="H14" i="24"/>
  <c r="W13" i="24"/>
  <c r="T13" i="24"/>
  <c r="H13" i="24"/>
  <c r="W12" i="24"/>
  <c r="N12" i="24"/>
  <c r="H12" i="24"/>
  <c r="E12" i="24"/>
  <c r="W11" i="24"/>
  <c r="T11" i="24"/>
  <c r="Q5" i="24"/>
  <c r="D38" i="24" l="1"/>
  <c r="F38" i="24"/>
  <c r="G38" i="24"/>
  <c r="I38" i="24"/>
  <c r="J38" i="24"/>
  <c r="L38" i="24"/>
  <c r="M38" i="24"/>
  <c r="O38" i="24"/>
  <c r="P38" i="24"/>
  <c r="R38" i="24"/>
  <c r="S38" i="24"/>
  <c r="U38" i="24"/>
  <c r="V38" i="24"/>
  <c r="X38" i="24"/>
  <c r="Y38" i="24"/>
  <c r="Z38" i="24" s="1"/>
  <c r="AA38" i="24"/>
  <c r="AB38" i="24"/>
  <c r="C38" i="24"/>
  <c r="N38" i="24" l="1"/>
  <c r="E38" i="24"/>
  <c r="H38" i="24"/>
  <c r="Q38" i="24"/>
  <c r="W38" i="24"/>
  <c r="T38" i="24"/>
</calcChain>
</file>

<file path=xl/sharedStrings.xml><?xml version="1.0" encoding="utf-8"?>
<sst xmlns="http://schemas.openxmlformats.org/spreadsheetml/2006/main" count="106" uniqueCount="51">
  <si>
    <t>План</t>
  </si>
  <si>
    <t>Факт</t>
  </si>
  <si>
    <t>Свиньи (головы)</t>
  </si>
  <si>
    <t>Овцы (головы)</t>
  </si>
  <si>
    <t>Козы  (голов)</t>
  </si>
  <si>
    <t>%</t>
  </si>
  <si>
    <t>Приложение 1</t>
  </si>
  <si>
    <t xml:space="preserve"> Соглашение № 216</t>
  </si>
  <si>
    <t>№ соглашения, дата</t>
  </si>
  <si>
    <t>Соглашение № 139</t>
  </si>
  <si>
    <t>Соглашение № 140</t>
  </si>
  <si>
    <t>Соглашение № 141</t>
  </si>
  <si>
    <t>Соглашение № 142</t>
  </si>
  <si>
    <t>Соглашение № 143</t>
  </si>
  <si>
    <t>Соглашение № 144</t>
  </si>
  <si>
    <t>Соглашение № 145</t>
  </si>
  <si>
    <t>Соглашение № 146</t>
  </si>
  <si>
    <t>Соглашение № 147</t>
  </si>
  <si>
    <t>Соглашение № 148</t>
  </si>
  <si>
    <t>Соглашение № 149</t>
  </si>
  <si>
    <t>Соглашение № 150</t>
  </si>
  <si>
    <t>Соглашение № 151</t>
  </si>
  <si>
    <t>Соглашение № 152</t>
  </si>
  <si>
    <t>Соглашение № 153</t>
  </si>
  <si>
    <t>Соглашение № 154</t>
  </si>
  <si>
    <t>Соглашение № 155</t>
  </si>
  <si>
    <t>Соглашение № 156</t>
  </si>
  <si>
    <t>Соглашение № 157</t>
  </si>
  <si>
    <t>Соглашение № 158</t>
  </si>
  <si>
    <t>Соглашение № 159</t>
  </si>
  <si>
    <t>Соглашение № 160</t>
  </si>
  <si>
    <t>Соглашение № 161</t>
  </si>
  <si>
    <t>Соглашение № 162</t>
  </si>
  <si>
    <t>Соглашение № 163</t>
  </si>
  <si>
    <t>Соглашение № 164</t>
  </si>
  <si>
    <t>Соглашение № 165</t>
  </si>
  <si>
    <t>Соглашение № 166</t>
  </si>
  <si>
    <t>Соглашение № 167</t>
  </si>
  <si>
    <t xml:space="preserve"> Соглашение № 195</t>
  </si>
  <si>
    <t xml:space="preserve"> Соглашение № 196</t>
  </si>
  <si>
    <t xml:space="preserve"> Соглашение № 197</t>
  </si>
  <si>
    <t xml:space="preserve"> Соглашение № 198</t>
  </si>
  <si>
    <t>15.08.2025</t>
  </si>
  <si>
    <t>14.11.2025</t>
  </si>
  <si>
    <t>17.12.2025</t>
  </si>
  <si>
    <t>Коровы (голов)</t>
  </si>
  <si>
    <t>Прочий крупный рогатый скот (голов)</t>
  </si>
  <si>
    <t>Кролики  (голов)</t>
  </si>
  <si>
    <t>Птица прочая  (голов)</t>
  </si>
  <si>
    <t>Птица индейка  (голов)</t>
  </si>
  <si>
    <t>Водоплавающая птица (утки, гуси) (голов)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</si>
</sst>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2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3" fillId="2" borderId="0" xfId="1" applyFont="1" applyFill="1"/>
    <xf numFmtId="1" fontId="3" fillId="2" borderId="0" xfId="1" applyNumberFormat="1" applyFont="1" applyFill="1"/>
    <xf numFmtId="0" fontId="3" fillId="2" borderId="3" xfId="1" applyFont="1" applyFill="1" applyBorder="1"/>
    <xf numFmtId="9" fontId="3" fillId="2" borderId="3" xfId="2" applyFont="1" applyFill="1" applyBorder="1"/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9" fontId="2" fillId="2" borderId="2" xfId="2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vertical="center"/>
    </xf>
    <xf numFmtId="9" fontId="2" fillId="2" borderId="2" xfId="2" applyNumberFormat="1" applyFont="1" applyFill="1" applyBorder="1" applyAlignment="1">
      <alignment horizontal="center" vertical="center" wrapText="1"/>
    </xf>
    <xf numFmtId="0" fontId="3" fillId="2" borderId="0" xfId="1" applyFont="1" applyFill="1" applyBorder="1"/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" fontId="2" fillId="2" borderId="9" xfId="2" applyNumberFormat="1" applyFont="1" applyFill="1" applyBorder="1" applyAlignment="1">
      <alignment horizontal="center" vertical="center" wrapText="1"/>
    </xf>
    <xf numFmtId="9" fontId="2" fillId="2" borderId="9" xfId="2" applyFont="1" applyFill="1" applyBorder="1" applyAlignment="1">
      <alignment horizontal="center" vertical="center" wrapText="1"/>
    </xf>
    <xf numFmtId="9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1"/>
  <sheetViews>
    <sheetView tabSelected="1" zoomScale="75" zoomScaleNormal="75" workbookViewId="0">
      <pane xSplit="28" ySplit="2" topLeftCell="AC3" activePane="bottomRight" state="frozen"/>
      <selection pane="topRight" activeCell="AD1" sqref="AD1"/>
      <selection pane="bottomLeft" activeCell="A3" sqref="A3"/>
      <selection pane="bottomRight" activeCell="AH9" sqref="AH9"/>
    </sheetView>
  </sheetViews>
  <sheetFormatPr defaultColWidth="9.140625" defaultRowHeight="15.75" x14ac:dyDescent="0.25"/>
  <cols>
    <col min="1" max="1" width="21.5703125" style="1" customWidth="1"/>
    <col min="2" max="2" width="12.7109375" style="1" customWidth="1"/>
    <col min="3" max="3" width="8.28515625" style="1" customWidth="1"/>
    <col min="4" max="5" width="8.5703125" style="1" customWidth="1"/>
    <col min="6" max="8" width="9.140625" style="1" customWidth="1"/>
    <col min="9" max="11" width="9.140625" style="1" hidden="1" customWidth="1"/>
    <col min="12" max="18" width="9.140625" style="1" customWidth="1"/>
    <col min="19" max="20" width="9.140625" style="1"/>
    <col min="21" max="21" width="9.140625" style="1" customWidth="1"/>
    <col min="22" max="23" width="9.140625" style="1"/>
    <col min="24" max="26" width="9.85546875" style="1" customWidth="1"/>
    <col min="27" max="27" width="9.140625" style="6"/>
    <col min="28" max="28" width="9.140625" style="6" customWidth="1"/>
    <col min="29" max="44" width="9.140625" style="6"/>
    <col min="45" max="16384" width="9.140625" style="1"/>
  </cols>
  <sheetData>
    <row r="1" spans="1:47" ht="30" customHeight="1" thickBot="1" x14ac:dyDescent="0.3">
      <c r="A1" s="25" t="s">
        <v>8</v>
      </c>
      <c r="B1" s="25"/>
      <c r="C1" s="23" t="s">
        <v>6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4"/>
      <c r="AS1" s="6"/>
      <c r="AT1" s="6"/>
      <c r="AU1" s="6"/>
    </row>
    <row r="2" spans="1:47" ht="45" customHeight="1" thickBot="1" x14ac:dyDescent="0.3">
      <c r="A2" s="25"/>
      <c r="B2" s="26"/>
      <c r="C2" s="36" t="s">
        <v>45</v>
      </c>
      <c r="D2" s="37"/>
      <c r="E2" s="38"/>
      <c r="F2" s="36" t="s">
        <v>46</v>
      </c>
      <c r="G2" s="37"/>
      <c r="H2" s="38"/>
      <c r="I2" s="36" t="s">
        <v>2</v>
      </c>
      <c r="J2" s="37"/>
      <c r="K2" s="38"/>
      <c r="L2" s="36" t="s">
        <v>3</v>
      </c>
      <c r="M2" s="37"/>
      <c r="N2" s="38"/>
      <c r="O2" s="36" t="s">
        <v>4</v>
      </c>
      <c r="P2" s="37"/>
      <c r="Q2" s="38"/>
      <c r="R2" s="36" t="s">
        <v>47</v>
      </c>
      <c r="S2" s="37"/>
      <c r="T2" s="38"/>
      <c r="U2" s="36" t="s">
        <v>48</v>
      </c>
      <c r="V2" s="37"/>
      <c r="W2" s="38"/>
      <c r="X2" s="36" t="s">
        <v>49</v>
      </c>
      <c r="Y2" s="37"/>
      <c r="Z2" s="38"/>
      <c r="AA2" s="36" t="s">
        <v>50</v>
      </c>
      <c r="AB2" s="37"/>
      <c r="AC2" s="38"/>
      <c r="AS2" s="6"/>
      <c r="AT2" s="6"/>
      <c r="AU2" s="6"/>
    </row>
    <row r="3" spans="1:47" s="5" customFormat="1" ht="27.75" customHeight="1" thickBot="1" x14ac:dyDescent="0.3">
      <c r="A3" s="25"/>
      <c r="B3" s="26"/>
      <c r="C3" s="33" t="s">
        <v>0</v>
      </c>
      <c r="D3" s="34" t="s">
        <v>1</v>
      </c>
      <c r="E3" s="35" t="s">
        <v>5</v>
      </c>
      <c r="F3" s="33" t="s">
        <v>0</v>
      </c>
      <c r="G3" s="34" t="s">
        <v>1</v>
      </c>
      <c r="H3" s="35" t="s">
        <v>5</v>
      </c>
      <c r="I3" s="33" t="s">
        <v>0</v>
      </c>
      <c r="J3" s="34" t="s">
        <v>1</v>
      </c>
      <c r="K3" s="35" t="s">
        <v>5</v>
      </c>
      <c r="L3" s="33" t="s">
        <v>0</v>
      </c>
      <c r="M3" s="34" t="s">
        <v>1</v>
      </c>
      <c r="N3" s="35" t="s">
        <v>5</v>
      </c>
      <c r="O3" s="33" t="s">
        <v>0</v>
      </c>
      <c r="P3" s="34" t="s">
        <v>1</v>
      </c>
      <c r="Q3" s="35" t="s">
        <v>5</v>
      </c>
      <c r="R3" s="33" t="s">
        <v>0</v>
      </c>
      <c r="S3" s="34" t="s">
        <v>1</v>
      </c>
      <c r="T3" s="35" t="s">
        <v>5</v>
      </c>
      <c r="U3" s="33" t="s">
        <v>0</v>
      </c>
      <c r="V3" s="34" t="s">
        <v>1</v>
      </c>
      <c r="W3" s="35" t="s">
        <v>5</v>
      </c>
      <c r="X3" s="33" t="s">
        <v>0</v>
      </c>
      <c r="Y3" s="34" t="s">
        <v>1</v>
      </c>
      <c r="Z3" s="35" t="s">
        <v>5</v>
      </c>
      <c r="AA3" s="33" t="s">
        <v>0</v>
      </c>
      <c r="AB3" s="34" t="s">
        <v>1</v>
      </c>
      <c r="AC3" s="35" t="s">
        <v>5</v>
      </c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47" ht="29.25" customHeight="1" x14ac:dyDescent="0.25">
      <c r="A4" s="21" t="s">
        <v>9</v>
      </c>
      <c r="B4" s="21" t="s">
        <v>42</v>
      </c>
      <c r="C4" s="27"/>
      <c r="D4" s="28"/>
      <c r="E4" s="29"/>
      <c r="F4" s="27"/>
      <c r="G4" s="28"/>
      <c r="H4" s="29"/>
      <c r="I4" s="27"/>
      <c r="J4" s="28"/>
      <c r="K4" s="30"/>
      <c r="L4" s="27"/>
      <c r="M4" s="28"/>
      <c r="N4" s="29"/>
      <c r="O4" s="27"/>
      <c r="P4" s="28"/>
      <c r="Q4" s="29"/>
      <c r="R4" s="27"/>
      <c r="S4" s="28"/>
      <c r="T4" s="31"/>
      <c r="U4" s="27">
        <v>14</v>
      </c>
      <c r="V4" s="28">
        <v>14</v>
      </c>
      <c r="W4" s="32">
        <v>1</v>
      </c>
      <c r="X4" s="27"/>
      <c r="Y4" s="28"/>
      <c r="Z4" s="29"/>
      <c r="AA4" s="27"/>
      <c r="AB4" s="28"/>
      <c r="AC4" s="29"/>
      <c r="AS4" s="6"/>
      <c r="AT4" s="6"/>
      <c r="AU4" s="6"/>
    </row>
    <row r="5" spans="1:47" ht="31.5" customHeight="1" x14ac:dyDescent="0.25">
      <c r="A5" s="10" t="s">
        <v>10</v>
      </c>
      <c r="B5" s="10" t="s">
        <v>42</v>
      </c>
      <c r="C5" s="2"/>
      <c r="D5" s="3"/>
      <c r="E5" s="4"/>
      <c r="F5" s="2"/>
      <c r="G5" s="3"/>
      <c r="H5" s="4"/>
      <c r="I5" s="2"/>
      <c r="J5" s="3"/>
      <c r="K5" s="14"/>
      <c r="L5" s="2"/>
      <c r="M5" s="3"/>
      <c r="N5" s="4"/>
      <c r="O5" s="2">
        <v>1</v>
      </c>
      <c r="P5" s="3">
        <v>6</v>
      </c>
      <c r="Q5" s="13">
        <f>P5/O5</f>
        <v>6</v>
      </c>
      <c r="R5" s="2"/>
      <c r="S5" s="3"/>
      <c r="T5" s="13"/>
      <c r="U5" s="2">
        <v>90</v>
      </c>
      <c r="V5" s="3">
        <v>90</v>
      </c>
      <c r="W5" s="13">
        <v>1</v>
      </c>
      <c r="X5" s="2"/>
      <c r="Y5" s="3"/>
      <c r="Z5" s="4"/>
      <c r="AA5" s="2">
        <v>9</v>
      </c>
      <c r="AB5" s="3">
        <v>9</v>
      </c>
      <c r="AC5" s="13">
        <v>1</v>
      </c>
      <c r="AS5" s="6"/>
      <c r="AT5" s="6"/>
      <c r="AU5" s="6"/>
    </row>
    <row r="6" spans="1:47" ht="29.25" customHeight="1" x14ac:dyDescent="0.25">
      <c r="A6" s="21" t="s">
        <v>11</v>
      </c>
      <c r="B6" s="21" t="s">
        <v>42</v>
      </c>
      <c r="C6" s="2"/>
      <c r="D6" s="3"/>
      <c r="E6" s="13"/>
      <c r="F6" s="2"/>
      <c r="G6" s="3"/>
      <c r="H6" s="14"/>
      <c r="I6" s="2"/>
      <c r="J6" s="3"/>
      <c r="K6" s="14"/>
      <c r="L6" s="2"/>
      <c r="M6" s="3"/>
      <c r="N6" s="4"/>
      <c r="O6" s="2"/>
      <c r="P6" s="3"/>
      <c r="Q6" s="17"/>
      <c r="R6" s="2"/>
      <c r="S6" s="3"/>
      <c r="T6" s="13"/>
      <c r="U6" s="2">
        <v>150</v>
      </c>
      <c r="V6" s="3">
        <v>150</v>
      </c>
      <c r="W6" s="13">
        <v>1</v>
      </c>
      <c r="X6" s="2"/>
      <c r="Y6" s="3"/>
      <c r="Z6" s="4"/>
      <c r="AA6" s="2"/>
      <c r="AB6" s="3"/>
      <c r="AC6" s="4"/>
      <c r="AS6" s="6"/>
      <c r="AT6" s="6"/>
      <c r="AU6" s="6"/>
    </row>
    <row r="7" spans="1:47" ht="33.75" customHeight="1" x14ac:dyDescent="0.25">
      <c r="A7" s="22" t="s">
        <v>12</v>
      </c>
      <c r="B7" s="22" t="s">
        <v>42</v>
      </c>
      <c r="C7" s="2"/>
      <c r="D7" s="3"/>
      <c r="E7" s="13"/>
      <c r="F7" s="2"/>
      <c r="G7" s="3"/>
      <c r="H7" s="13"/>
      <c r="I7" s="2"/>
      <c r="J7" s="3"/>
      <c r="K7" s="14"/>
      <c r="L7" s="2"/>
      <c r="M7" s="3"/>
      <c r="N7" s="14"/>
      <c r="O7" s="2"/>
      <c r="P7" s="3"/>
      <c r="Q7" s="17"/>
      <c r="R7" s="2"/>
      <c r="S7" s="3"/>
      <c r="T7" s="13"/>
      <c r="U7" s="2">
        <v>60</v>
      </c>
      <c r="V7" s="3">
        <v>60</v>
      </c>
      <c r="W7" s="13">
        <v>1</v>
      </c>
      <c r="X7" s="2"/>
      <c r="Y7" s="3"/>
      <c r="Z7" s="14"/>
      <c r="AA7" s="2"/>
      <c r="AB7" s="3"/>
      <c r="AC7" s="4"/>
      <c r="AS7" s="6"/>
      <c r="AT7" s="6"/>
      <c r="AU7" s="6"/>
    </row>
    <row r="8" spans="1:47" ht="30.75" customHeight="1" x14ac:dyDescent="0.25">
      <c r="A8" s="21" t="s">
        <v>13</v>
      </c>
      <c r="B8" s="21" t="s">
        <v>42</v>
      </c>
      <c r="C8" s="2">
        <v>5</v>
      </c>
      <c r="D8" s="3">
        <v>5</v>
      </c>
      <c r="E8" s="14">
        <v>100</v>
      </c>
      <c r="F8" s="2">
        <v>5</v>
      </c>
      <c r="G8" s="3">
        <v>5</v>
      </c>
      <c r="H8" s="14"/>
      <c r="I8" s="2"/>
      <c r="J8" s="3"/>
      <c r="K8" s="14"/>
      <c r="L8" s="2"/>
      <c r="M8" s="3"/>
      <c r="N8" s="17"/>
      <c r="O8" s="2"/>
      <c r="P8" s="3"/>
      <c r="Q8" s="14"/>
      <c r="R8" s="2"/>
      <c r="S8" s="3"/>
      <c r="T8" s="13"/>
      <c r="U8" s="2">
        <v>50</v>
      </c>
      <c r="V8" s="3">
        <v>50</v>
      </c>
      <c r="W8" s="13">
        <v>1</v>
      </c>
      <c r="X8" s="2"/>
      <c r="Y8" s="3"/>
      <c r="Z8" s="4"/>
      <c r="AA8" s="2"/>
      <c r="AB8" s="3"/>
      <c r="AC8" s="4"/>
      <c r="AS8" s="6"/>
      <c r="AT8" s="6"/>
      <c r="AU8" s="6"/>
    </row>
    <row r="9" spans="1:47" ht="31.5" customHeight="1" x14ac:dyDescent="0.25">
      <c r="A9" s="22" t="s">
        <v>14</v>
      </c>
      <c r="B9" s="22" t="s">
        <v>42</v>
      </c>
      <c r="C9" s="2"/>
      <c r="D9" s="3"/>
      <c r="E9" s="13"/>
      <c r="F9" s="2"/>
      <c r="G9" s="3"/>
      <c r="H9" s="13"/>
      <c r="I9" s="2"/>
      <c r="J9" s="3"/>
      <c r="K9" s="14"/>
      <c r="L9" s="2"/>
      <c r="M9" s="3"/>
      <c r="N9" s="17"/>
      <c r="O9" s="2"/>
      <c r="P9" s="3"/>
      <c r="Q9" s="17"/>
      <c r="R9" s="2"/>
      <c r="S9" s="3"/>
      <c r="T9" s="13"/>
      <c r="U9" s="2">
        <v>20</v>
      </c>
      <c r="V9" s="3">
        <v>20</v>
      </c>
      <c r="W9" s="13">
        <v>1</v>
      </c>
      <c r="X9" s="2"/>
      <c r="Y9" s="3"/>
      <c r="Z9" s="4"/>
      <c r="AA9" s="2"/>
      <c r="AB9" s="3"/>
      <c r="AC9" s="4"/>
      <c r="AS9" s="6"/>
      <c r="AT9" s="6"/>
      <c r="AU9" s="6"/>
    </row>
    <row r="10" spans="1:47" ht="34.5" customHeight="1" x14ac:dyDescent="0.25">
      <c r="A10" s="21" t="s">
        <v>15</v>
      </c>
      <c r="B10" s="21" t="s">
        <v>42</v>
      </c>
      <c r="C10" s="2"/>
      <c r="D10" s="3"/>
      <c r="E10" s="14"/>
      <c r="F10" s="2"/>
      <c r="G10" s="3"/>
      <c r="H10" s="14"/>
      <c r="I10" s="2"/>
      <c r="J10" s="3"/>
      <c r="K10" s="14"/>
      <c r="L10" s="2"/>
      <c r="M10" s="3"/>
      <c r="N10" s="17"/>
      <c r="O10" s="2"/>
      <c r="P10" s="3"/>
      <c r="Q10" s="13"/>
      <c r="R10" s="2"/>
      <c r="S10" s="3"/>
      <c r="T10" s="13"/>
      <c r="U10" s="2">
        <v>170</v>
      </c>
      <c r="V10" s="3">
        <v>170</v>
      </c>
      <c r="W10" s="13">
        <v>1</v>
      </c>
      <c r="X10" s="2"/>
      <c r="Y10" s="3"/>
      <c r="Z10" s="4"/>
      <c r="AA10" s="2"/>
      <c r="AB10" s="3"/>
      <c r="AC10" s="4"/>
      <c r="AS10" s="6"/>
      <c r="AT10" s="6"/>
      <c r="AU10" s="6"/>
    </row>
    <row r="11" spans="1:47" ht="31.5" customHeight="1" x14ac:dyDescent="0.25">
      <c r="A11" s="22" t="s">
        <v>16</v>
      </c>
      <c r="B11" s="22" t="s">
        <v>42</v>
      </c>
      <c r="C11" s="2"/>
      <c r="D11" s="3"/>
      <c r="E11" s="14"/>
      <c r="F11" s="2"/>
      <c r="G11" s="3"/>
      <c r="H11" s="14"/>
      <c r="I11" s="2"/>
      <c r="J11" s="3"/>
      <c r="K11" s="14"/>
      <c r="L11" s="2"/>
      <c r="M11" s="3"/>
      <c r="N11" s="17"/>
      <c r="O11" s="2"/>
      <c r="P11" s="3"/>
      <c r="Q11" s="13"/>
      <c r="R11" s="2">
        <v>28</v>
      </c>
      <c r="S11" s="3">
        <v>28</v>
      </c>
      <c r="T11" s="13">
        <f>S11/R11</f>
        <v>1</v>
      </c>
      <c r="U11" s="2">
        <v>35</v>
      </c>
      <c r="V11" s="3">
        <v>35</v>
      </c>
      <c r="W11" s="13">
        <f>V11/U11</f>
        <v>1</v>
      </c>
      <c r="X11" s="2"/>
      <c r="Y11" s="3"/>
      <c r="Z11" s="4"/>
      <c r="AA11" s="2"/>
      <c r="AB11" s="3"/>
      <c r="AC11" s="4"/>
      <c r="AS11" s="6"/>
      <c r="AT11" s="6"/>
      <c r="AU11" s="6"/>
    </row>
    <row r="12" spans="1:47" ht="31.5" customHeight="1" x14ac:dyDescent="0.25">
      <c r="A12" s="21" t="s">
        <v>17</v>
      </c>
      <c r="B12" s="21" t="s">
        <v>42</v>
      </c>
      <c r="C12" s="2">
        <v>2</v>
      </c>
      <c r="D12" s="3">
        <v>2</v>
      </c>
      <c r="E12" s="13">
        <f>D12/C12</f>
        <v>1</v>
      </c>
      <c r="F12" s="2">
        <v>3</v>
      </c>
      <c r="G12" s="3">
        <v>3</v>
      </c>
      <c r="H12" s="13">
        <f>G12/F12</f>
        <v>1</v>
      </c>
      <c r="I12" s="2"/>
      <c r="J12" s="3"/>
      <c r="K12" s="14"/>
      <c r="L12" s="2">
        <v>31</v>
      </c>
      <c r="M12" s="3">
        <v>40</v>
      </c>
      <c r="N12" s="13">
        <f>M12/L12</f>
        <v>1.2903225806451613</v>
      </c>
      <c r="O12" s="2"/>
      <c r="P12" s="3"/>
      <c r="Q12" s="14"/>
      <c r="R12" s="2"/>
      <c r="S12" s="3"/>
      <c r="T12" s="13"/>
      <c r="U12" s="2">
        <v>115</v>
      </c>
      <c r="V12" s="3">
        <v>280</v>
      </c>
      <c r="W12" s="13">
        <f t="shared" ref="W12:W15" si="0">V12/U12</f>
        <v>2.4347826086956523</v>
      </c>
      <c r="X12" s="2"/>
      <c r="Y12" s="3"/>
      <c r="Z12" s="4"/>
      <c r="AA12" s="2"/>
      <c r="AB12" s="3"/>
      <c r="AC12" s="4"/>
      <c r="AS12" s="6"/>
      <c r="AT12" s="6"/>
      <c r="AU12" s="6"/>
    </row>
    <row r="13" spans="1:47" ht="32.25" customHeight="1" x14ac:dyDescent="0.25">
      <c r="A13" s="22" t="s">
        <v>18</v>
      </c>
      <c r="B13" s="22" t="s">
        <v>42</v>
      </c>
      <c r="C13" s="2"/>
      <c r="D13" s="3"/>
      <c r="E13" s="14"/>
      <c r="F13" s="2">
        <v>1</v>
      </c>
      <c r="G13" s="3">
        <v>1</v>
      </c>
      <c r="H13" s="13">
        <f>G13/F13</f>
        <v>1</v>
      </c>
      <c r="I13" s="2"/>
      <c r="J13" s="3"/>
      <c r="K13" s="14"/>
      <c r="L13" s="2"/>
      <c r="M13" s="3"/>
      <c r="N13" s="13"/>
      <c r="O13" s="2"/>
      <c r="P13" s="3"/>
      <c r="Q13" s="13"/>
      <c r="R13" s="2">
        <v>48</v>
      </c>
      <c r="S13" s="3">
        <v>48</v>
      </c>
      <c r="T13" s="13">
        <f>S13/R13</f>
        <v>1</v>
      </c>
      <c r="U13" s="2">
        <v>17</v>
      </c>
      <c r="V13" s="3">
        <v>17</v>
      </c>
      <c r="W13" s="13">
        <f t="shared" si="0"/>
        <v>1</v>
      </c>
      <c r="X13" s="2"/>
      <c r="Y13" s="3"/>
      <c r="Z13" s="4"/>
      <c r="AA13" s="2"/>
      <c r="AB13" s="3"/>
      <c r="AC13" s="4"/>
      <c r="AS13" s="6"/>
      <c r="AT13" s="6"/>
      <c r="AU13" s="6"/>
    </row>
    <row r="14" spans="1:47" ht="34.5" customHeight="1" x14ac:dyDescent="0.25">
      <c r="A14" s="21" t="s">
        <v>19</v>
      </c>
      <c r="B14" s="21" t="s">
        <v>42</v>
      </c>
      <c r="C14" s="2"/>
      <c r="D14" s="3"/>
      <c r="E14" s="13"/>
      <c r="F14" s="2">
        <v>2</v>
      </c>
      <c r="G14" s="3">
        <v>2</v>
      </c>
      <c r="H14" s="13">
        <f>G14/F14</f>
        <v>1</v>
      </c>
      <c r="I14" s="2"/>
      <c r="J14" s="3"/>
      <c r="K14" s="14"/>
      <c r="L14" s="2"/>
      <c r="M14" s="3"/>
      <c r="N14" s="17"/>
      <c r="O14" s="2"/>
      <c r="P14" s="3"/>
      <c r="Q14" s="14"/>
      <c r="R14" s="2"/>
      <c r="S14" s="3"/>
      <c r="T14" s="13"/>
      <c r="U14" s="2">
        <v>53</v>
      </c>
      <c r="V14" s="3">
        <v>55</v>
      </c>
      <c r="W14" s="13">
        <f t="shared" si="0"/>
        <v>1.0377358490566038</v>
      </c>
      <c r="X14" s="2"/>
      <c r="Y14" s="3"/>
      <c r="Z14" s="4"/>
      <c r="AA14" s="2"/>
      <c r="AB14" s="3"/>
      <c r="AC14" s="4"/>
      <c r="AS14" s="6"/>
      <c r="AT14" s="6"/>
      <c r="AU14" s="6"/>
    </row>
    <row r="15" spans="1:47" s="5" customFormat="1" ht="36" customHeight="1" x14ac:dyDescent="0.25">
      <c r="A15" s="22" t="s">
        <v>20</v>
      </c>
      <c r="B15" s="22" t="s">
        <v>42</v>
      </c>
      <c r="C15" s="2">
        <v>12</v>
      </c>
      <c r="D15" s="3">
        <v>12</v>
      </c>
      <c r="E15" s="13">
        <v>1</v>
      </c>
      <c r="F15" s="2">
        <v>20</v>
      </c>
      <c r="G15" s="3">
        <v>20</v>
      </c>
      <c r="H15" s="13">
        <v>1</v>
      </c>
      <c r="I15" s="2"/>
      <c r="J15" s="3"/>
      <c r="K15" s="14"/>
      <c r="L15" s="2"/>
      <c r="M15" s="3"/>
      <c r="N15" s="17"/>
      <c r="O15" s="2"/>
      <c r="P15" s="3"/>
      <c r="Q15" s="14"/>
      <c r="R15" s="2"/>
      <c r="S15" s="3"/>
      <c r="T15" s="13"/>
      <c r="U15" s="2">
        <v>180</v>
      </c>
      <c r="V15" s="3">
        <v>180</v>
      </c>
      <c r="W15" s="13">
        <f t="shared" si="0"/>
        <v>1</v>
      </c>
      <c r="X15" s="2"/>
      <c r="Y15" s="3"/>
      <c r="Z15" s="4"/>
      <c r="AA15" s="2">
        <v>50</v>
      </c>
      <c r="AB15" s="3">
        <v>50</v>
      </c>
      <c r="AC15" s="13">
        <v>1</v>
      </c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</row>
    <row r="16" spans="1:47" ht="35.25" customHeight="1" x14ac:dyDescent="0.25">
      <c r="A16" s="21" t="s">
        <v>21</v>
      </c>
      <c r="B16" s="21" t="s">
        <v>42</v>
      </c>
      <c r="C16" s="2"/>
      <c r="D16" s="3"/>
      <c r="E16" s="14"/>
      <c r="F16" s="2">
        <v>1</v>
      </c>
      <c r="G16" s="3">
        <v>1</v>
      </c>
      <c r="H16" s="13">
        <f>G16/F16</f>
        <v>1</v>
      </c>
      <c r="I16" s="2"/>
      <c r="J16" s="3"/>
      <c r="K16" s="14"/>
      <c r="L16" s="2"/>
      <c r="M16" s="3"/>
      <c r="N16" s="17"/>
      <c r="O16" s="2"/>
      <c r="P16" s="3"/>
      <c r="Q16" s="14"/>
      <c r="R16" s="2"/>
      <c r="S16" s="3"/>
      <c r="T16" s="13"/>
      <c r="U16" s="2">
        <v>30</v>
      </c>
      <c r="V16" s="3">
        <v>30</v>
      </c>
      <c r="W16" s="13">
        <f>V16/U16</f>
        <v>1</v>
      </c>
      <c r="X16" s="2"/>
      <c r="Y16" s="3"/>
      <c r="Z16" s="4"/>
      <c r="AA16" s="2"/>
      <c r="AB16" s="3"/>
      <c r="AC16" s="4"/>
      <c r="AS16" s="6"/>
      <c r="AT16" s="6"/>
      <c r="AU16" s="6"/>
    </row>
    <row r="17" spans="1:47" ht="30.75" customHeight="1" x14ac:dyDescent="0.25">
      <c r="A17" s="22" t="s">
        <v>22</v>
      </c>
      <c r="B17" s="22" t="s">
        <v>42</v>
      </c>
      <c r="C17" s="2"/>
      <c r="D17" s="3"/>
      <c r="E17" s="14"/>
      <c r="F17" s="2"/>
      <c r="G17" s="3"/>
      <c r="H17" s="14"/>
      <c r="I17" s="2"/>
      <c r="J17" s="3"/>
      <c r="K17" s="14"/>
      <c r="L17" s="2"/>
      <c r="M17" s="3"/>
      <c r="N17" s="17"/>
      <c r="O17" s="2"/>
      <c r="P17" s="3"/>
      <c r="Q17" s="14"/>
      <c r="R17" s="2"/>
      <c r="S17" s="3"/>
      <c r="T17" s="14"/>
      <c r="U17" s="2">
        <v>164</v>
      </c>
      <c r="V17" s="3">
        <v>164</v>
      </c>
      <c r="W17" s="13">
        <f t="shared" ref="W17:W22" si="1">V17/U17</f>
        <v>1</v>
      </c>
      <c r="X17" s="2">
        <v>11</v>
      </c>
      <c r="Y17" s="3">
        <v>13</v>
      </c>
      <c r="Z17" s="13">
        <f>Y17/X17</f>
        <v>1.1818181818181819</v>
      </c>
      <c r="AA17" s="2"/>
      <c r="AB17" s="3"/>
      <c r="AC17" s="4"/>
      <c r="AS17" s="6"/>
      <c r="AT17" s="6"/>
      <c r="AU17" s="6"/>
    </row>
    <row r="18" spans="1:47" ht="32.25" customHeight="1" x14ac:dyDescent="0.25">
      <c r="A18" s="21" t="s">
        <v>23</v>
      </c>
      <c r="B18" s="21" t="s">
        <v>42</v>
      </c>
      <c r="C18" s="2"/>
      <c r="D18" s="3"/>
      <c r="E18" s="13"/>
      <c r="F18" s="2"/>
      <c r="G18" s="3"/>
      <c r="H18" s="13"/>
      <c r="I18" s="2"/>
      <c r="J18" s="3"/>
      <c r="K18" s="14"/>
      <c r="L18" s="2"/>
      <c r="M18" s="3"/>
      <c r="N18" s="19"/>
      <c r="O18" s="2">
        <v>13</v>
      </c>
      <c r="P18" s="3">
        <v>13</v>
      </c>
      <c r="Q18" s="13">
        <f>P18/O18</f>
        <v>1</v>
      </c>
      <c r="R18" s="2">
        <v>90</v>
      </c>
      <c r="S18" s="3">
        <v>90</v>
      </c>
      <c r="T18" s="13">
        <f>S18/R18</f>
        <v>1</v>
      </c>
      <c r="U18" s="2">
        <v>69</v>
      </c>
      <c r="V18" s="3">
        <v>70</v>
      </c>
      <c r="W18" s="13">
        <f t="shared" si="1"/>
        <v>1.0144927536231885</v>
      </c>
      <c r="X18" s="2"/>
      <c r="Y18" s="3"/>
      <c r="Z18" s="4"/>
      <c r="AA18" s="2"/>
      <c r="AB18" s="3"/>
      <c r="AC18" s="4"/>
      <c r="AS18" s="6"/>
      <c r="AT18" s="6"/>
      <c r="AU18" s="6"/>
    </row>
    <row r="19" spans="1:47" ht="33.75" customHeight="1" x14ac:dyDescent="0.25">
      <c r="A19" s="22" t="s">
        <v>24</v>
      </c>
      <c r="B19" s="22" t="s">
        <v>42</v>
      </c>
      <c r="C19" s="2">
        <v>2</v>
      </c>
      <c r="D19" s="3">
        <v>2</v>
      </c>
      <c r="E19" s="13">
        <f>D19/C19</f>
        <v>1</v>
      </c>
      <c r="F19" s="2">
        <v>1</v>
      </c>
      <c r="G19" s="3">
        <v>1</v>
      </c>
      <c r="H19" s="13">
        <f>G19/F19</f>
        <v>1</v>
      </c>
      <c r="I19" s="2"/>
      <c r="J19" s="3"/>
      <c r="K19" s="14"/>
      <c r="L19" s="2"/>
      <c r="M19" s="3"/>
      <c r="N19" s="14"/>
      <c r="O19" s="2"/>
      <c r="P19" s="3"/>
      <c r="Q19" s="14"/>
      <c r="R19" s="2"/>
      <c r="S19" s="3"/>
      <c r="T19" s="13"/>
      <c r="U19" s="2">
        <v>50</v>
      </c>
      <c r="V19" s="3">
        <v>50</v>
      </c>
      <c r="W19" s="13">
        <f t="shared" si="1"/>
        <v>1</v>
      </c>
      <c r="X19" s="2"/>
      <c r="Y19" s="3"/>
      <c r="Z19" s="4"/>
      <c r="AA19" s="2"/>
      <c r="AB19" s="3"/>
      <c r="AC19" s="4"/>
      <c r="AS19" s="6"/>
      <c r="AT19" s="6"/>
      <c r="AU19" s="6"/>
    </row>
    <row r="20" spans="1:47" ht="34.5" customHeight="1" x14ac:dyDescent="0.25">
      <c r="A20" s="21" t="s">
        <v>25</v>
      </c>
      <c r="B20" s="21" t="s">
        <v>42</v>
      </c>
      <c r="C20" s="2"/>
      <c r="D20" s="3"/>
      <c r="E20" s="19"/>
      <c r="F20" s="2"/>
      <c r="G20" s="3"/>
      <c r="H20" s="19"/>
      <c r="I20" s="2"/>
      <c r="J20" s="3"/>
      <c r="K20" s="14"/>
      <c r="L20" s="2"/>
      <c r="M20" s="3"/>
      <c r="N20" s="19"/>
      <c r="O20" s="2"/>
      <c r="P20" s="3"/>
      <c r="Q20" s="14"/>
      <c r="R20" s="2">
        <v>40</v>
      </c>
      <c r="S20" s="3">
        <v>40</v>
      </c>
      <c r="T20" s="13">
        <f>S20/R20</f>
        <v>1</v>
      </c>
      <c r="U20" s="2">
        <v>30</v>
      </c>
      <c r="V20" s="3">
        <v>30</v>
      </c>
      <c r="W20" s="13">
        <f t="shared" si="1"/>
        <v>1</v>
      </c>
      <c r="X20" s="2"/>
      <c r="Y20" s="3"/>
      <c r="Z20" s="4"/>
      <c r="AA20" s="2"/>
      <c r="AB20" s="3"/>
      <c r="AC20" s="4"/>
      <c r="AS20" s="6"/>
      <c r="AT20" s="6"/>
      <c r="AU20" s="6"/>
    </row>
    <row r="21" spans="1:47" ht="36" customHeight="1" x14ac:dyDescent="0.25">
      <c r="A21" s="22" t="s">
        <v>26</v>
      </c>
      <c r="B21" s="22" t="s">
        <v>42</v>
      </c>
      <c r="C21" s="2"/>
      <c r="D21" s="3"/>
      <c r="E21" s="14"/>
      <c r="F21" s="2"/>
      <c r="G21" s="3"/>
      <c r="H21" s="14"/>
      <c r="I21" s="2"/>
      <c r="J21" s="3"/>
      <c r="K21" s="14"/>
      <c r="L21" s="2"/>
      <c r="M21" s="3"/>
      <c r="N21" s="17"/>
      <c r="O21" s="2">
        <v>6</v>
      </c>
      <c r="P21" s="3">
        <v>6</v>
      </c>
      <c r="Q21" s="13">
        <f>P21/O21</f>
        <v>1</v>
      </c>
      <c r="R21" s="2"/>
      <c r="S21" s="3"/>
      <c r="T21" s="13"/>
      <c r="U21" s="2">
        <v>500</v>
      </c>
      <c r="V21" s="3">
        <v>500</v>
      </c>
      <c r="W21" s="13">
        <f t="shared" si="1"/>
        <v>1</v>
      </c>
      <c r="X21" s="2"/>
      <c r="Y21" s="3"/>
      <c r="Z21" s="4"/>
      <c r="AA21" s="2"/>
      <c r="AB21" s="3"/>
      <c r="AC21" s="4"/>
      <c r="AS21" s="6"/>
      <c r="AT21" s="6"/>
      <c r="AU21" s="6"/>
    </row>
    <row r="22" spans="1:47" ht="33" customHeight="1" x14ac:dyDescent="0.25">
      <c r="A22" s="21" t="s">
        <v>27</v>
      </c>
      <c r="B22" s="21" t="s">
        <v>42</v>
      </c>
      <c r="C22" s="2"/>
      <c r="D22" s="3"/>
      <c r="E22" s="19"/>
      <c r="F22" s="2"/>
      <c r="G22" s="3"/>
      <c r="H22" s="14"/>
      <c r="I22" s="2"/>
      <c r="J22" s="3"/>
      <c r="K22" s="14"/>
      <c r="L22" s="2"/>
      <c r="M22" s="3"/>
      <c r="N22" s="17"/>
      <c r="O22" s="2"/>
      <c r="P22" s="3"/>
      <c r="Q22" s="19"/>
      <c r="R22" s="2"/>
      <c r="S22" s="3"/>
      <c r="T22" s="19"/>
      <c r="U22" s="2">
        <v>20</v>
      </c>
      <c r="V22" s="3">
        <v>20</v>
      </c>
      <c r="W22" s="13">
        <f t="shared" si="1"/>
        <v>1</v>
      </c>
      <c r="X22" s="2"/>
      <c r="Y22" s="3"/>
      <c r="Z22" s="4"/>
      <c r="AA22" s="2"/>
      <c r="AB22" s="3"/>
      <c r="AC22" s="4"/>
      <c r="AS22" s="6"/>
      <c r="AT22" s="6"/>
      <c r="AU22" s="6"/>
    </row>
    <row r="23" spans="1:47" ht="28.5" customHeight="1" x14ac:dyDescent="0.25">
      <c r="A23" s="22" t="s">
        <v>28</v>
      </c>
      <c r="B23" s="22" t="s">
        <v>42</v>
      </c>
      <c r="C23" s="2"/>
      <c r="D23" s="3"/>
      <c r="E23" s="13"/>
      <c r="F23" s="2"/>
      <c r="G23" s="3"/>
      <c r="H23" s="13"/>
      <c r="I23" s="2"/>
      <c r="J23" s="3"/>
      <c r="K23" s="14"/>
      <c r="L23" s="2"/>
      <c r="M23" s="3"/>
      <c r="N23" s="17"/>
      <c r="O23" s="2"/>
      <c r="P23" s="3"/>
      <c r="Q23" s="14"/>
      <c r="R23" s="2"/>
      <c r="S23" s="3"/>
      <c r="T23" s="13"/>
      <c r="U23" s="2">
        <v>7</v>
      </c>
      <c r="V23" s="3">
        <v>7</v>
      </c>
      <c r="W23" s="13">
        <f>V23/U23</f>
        <v>1</v>
      </c>
      <c r="X23" s="2"/>
      <c r="Y23" s="3"/>
      <c r="Z23" s="4"/>
      <c r="AA23" s="2"/>
      <c r="AB23" s="3"/>
      <c r="AC23" s="4"/>
      <c r="AS23" s="6"/>
      <c r="AT23" s="6"/>
      <c r="AU23" s="6"/>
    </row>
    <row r="24" spans="1:47" ht="34.5" customHeight="1" x14ac:dyDescent="0.25">
      <c r="A24" s="21" t="s">
        <v>29</v>
      </c>
      <c r="B24" s="21" t="s">
        <v>42</v>
      </c>
      <c r="C24" s="2"/>
      <c r="D24" s="3"/>
      <c r="E24" s="13"/>
      <c r="F24" s="2"/>
      <c r="G24" s="3"/>
      <c r="H24" s="13"/>
      <c r="I24" s="2"/>
      <c r="J24" s="3"/>
      <c r="K24" s="14"/>
      <c r="L24" s="2"/>
      <c r="M24" s="3"/>
      <c r="N24" s="17"/>
      <c r="O24" s="2">
        <v>22</v>
      </c>
      <c r="P24" s="3">
        <v>22</v>
      </c>
      <c r="Q24" s="13">
        <f>P24/O24</f>
        <v>1</v>
      </c>
      <c r="R24" s="2"/>
      <c r="S24" s="3"/>
      <c r="T24" s="13"/>
      <c r="U24" s="2"/>
      <c r="V24" s="3"/>
      <c r="W24" s="14"/>
      <c r="X24" s="2"/>
      <c r="Y24" s="3"/>
      <c r="Z24" s="4"/>
      <c r="AA24" s="2"/>
      <c r="AB24" s="3"/>
      <c r="AC24" s="4"/>
      <c r="AS24" s="6"/>
      <c r="AT24" s="6"/>
      <c r="AU24" s="6"/>
    </row>
    <row r="25" spans="1:47" s="16" customFormat="1" ht="30.75" customHeight="1" x14ac:dyDescent="0.25">
      <c r="A25" s="22" t="s">
        <v>30</v>
      </c>
      <c r="B25" s="22" t="s">
        <v>42</v>
      </c>
      <c r="C25" s="11"/>
      <c r="D25" s="12"/>
      <c r="E25" s="13"/>
      <c r="F25" s="11"/>
      <c r="G25" s="12"/>
      <c r="H25" s="13"/>
      <c r="I25" s="11"/>
      <c r="J25" s="12"/>
      <c r="K25" s="14"/>
      <c r="L25" s="11"/>
      <c r="M25" s="12"/>
      <c r="N25" s="13"/>
      <c r="O25" s="11"/>
      <c r="P25" s="12"/>
      <c r="Q25" s="14"/>
      <c r="R25" s="11"/>
      <c r="S25" s="12"/>
      <c r="T25" s="13"/>
      <c r="U25" s="11">
        <v>3500</v>
      </c>
      <c r="V25" s="12">
        <v>3500</v>
      </c>
      <c r="W25" s="13">
        <f>V25/U25</f>
        <v>1</v>
      </c>
      <c r="X25" s="11"/>
      <c r="Y25" s="12"/>
      <c r="Z25" s="15"/>
      <c r="AA25" s="11"/>
      <c r="AB25" s="12"/>
      <c r="AC25" s="15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ht="32.25" customHeight="1" x14ac:dyDescent="0.25">
      <c r="A26" s="21" t="s">
        <v>31</v>
      </c>
      <c r="B26" s="21" t="s">
        <v>42</v>
      </c>
      <c r="C26" s="2"/>
      <c r="D26" s="3"/>
      <c r="E26" s="13"/>
      <c r="F26" s="2"/>
      <c r="G26" s="3"/>
      <c r="H26" s="13"/>
      <c r="I26" s="2"/>
      <c r="J26" s="3"/>
      <c r="K26" s="14"/>
      <c r="L26" s="2"/>
      <c r="M26" s="3"/>
      <c r="N26" s="17"/>
      <c r="O26" s="2"/>
      <c r="P26" s="3"/>
      <c r="Q26" s="14"/>
      <c r="R26" s="2">
        <v>25000</v>
      </c>
      <c r="S26" s="3">
        <v>25000</v>
      </c>
      <c r="T26" s="13">
        <f>S26/R26</f>
        <v>1</v>
      </c>
      <c r="U26" s="2"/>
      <c r="V26" s="3"/>
      <c r="W26" s="14"/>
      <c r="X26" s="2"/>
      <c r="Y26" s="3"/>
      <c r="Z26" s="4"/>
      <c r="AA26" s="2"/>
      <c r="AB26" s="3"/>
      <c r="AC26" s="4"/>
      <c r="AS26" s="6"/>
      <c r="AT26" s="6"/>
      <c r="AU26" s="6"/>
    </row>
    <row r="27" spans="1:47" ht="36.75" customHeight="1" x14ac:dyDescent="0.25">
      <c r="A27" s="22" t="s">
        <v>32</v>
      </c>
      <c r="B27" s="22" t="s">
        <v>42</v>
      </c>
      <c r="C27" s="2"/>
      <c r="D27" s="3"/>
      <c r="E27" s="13"/>
      <c r="F27" s="2"/>
      <c r="G27" s="3"/>
      <c r="H27" s="13"/>
      <c r="I27" s="2"/>
      <c r="J27" s="3"/>
      <c r="K27" s="14"/>
      <c r="L27" s="2">
        <v>4</v>
      </c>
      <c r="M27" s="3">
        <v>4</v>
      </c>
      <c r="N27" s="13">
        <f>M27/L27</f>
        <v>1</v>
      </c>
      <c r="O27" s="2"/>
      <c r="P27" s="3"/>
      <c r="Q27" s="14"/>
      <c r="R27" s="2">
        <v>60</v>
      </c>
      <c r="S27" s="3">
        <v>60</v>
      </c>
      <c r="T27" s="13">
        <f>S27/R27</f>
        <v>1</v>
      </c>
      <c r="U27" s="2">
        <v>170</v>
      </c>
      <c r="V27" s="3">
        <v>170</v>
      </c>
      <c r="W27" s="13">
        <f>V27/U27</f>
        <v>1</v>
      </c>
      <c r="X27" s="2"/>
      <c r="Y27" s="3"/>
      <c r="Z27" s="4"/>
      <c r="AA27" s="2">
        <v>35</v>
      </c>
      <c r="AB27" s="3">
        <v>35</v>
      </c>
      <c r="AC27" s="13">
        <f>AB27/AA27</f>
        <v>1</v>
      </c>
      <c r="AS27" s="6"/>
      <c r="AT27" s="6"/>
      <c r="AU27" s="6"/>
    </row>
    <row r="28" spans="1:47" ht="30" customHeight="1" x14ac:dyDescent="0.25">
      <c r="A28" s="21" t="s">
        <v>33</v>
      </c>
      <c r="B28" s="21" t="s">
        <v>42</v>
      </c>
      <c r="C28" s="2"/>
      <c r="D28" s="3"/>
      <c r="E28" s="14"/>
      <c r="F28" s="2"/>
      <c r="G28" s="3"/>
      <c r="H28" s="14"/>
      <c r="I28" s="2"/>
      <c r="J28" s="3"/>
      <c r="K28" s="14"/>
      <c r="L28" s="2">
        <v>13</v>
      </c>
      <c r="M28" s="3">
        <v>13</v>
      </c>
      <c r="N28" s="13">
        <f>M28/L28</f>
        <v>1</v>
      </c>
      <c r="O28" s="2">
        <v>22</v>
      </c>
      <c r="P28" s="3">
        <v>22</v>
      </c>
      <c r="Q28" s="13">
        <f>P28/O28</f>
        <v>1</v>
      </c>
      <c r="R28" s="2"/>
      <c r="S28" s="3"/>
      <c r="T28" s="14"/>
      <c r="U28" s="2">
        <v>16</v>
      </c>
      <c r="V28" s="3">
        <v>16</v>
      </c>
      <c r="W28" s="13">
        <f>V28/U28</f>
        <v>1</v>
      </c>
      <c r="X28" s="2"/>
      <c r="Y28" s="3"/>
      <c r="Z28" s="4"/>
      <c r="AA28" s="2"/>
      <c r="AB28" s="3"/>
      <c r="AC28" s="4"/>
      <c r="AS28" s="6"/>
      <c r="AT28" s="6"/>
      <c r="AU28" s="6"/>
    </row>
    <row r="29" spans="1:47" ht="27.75" customHeight="1" x14ac:dyDescent="0.25">
      <c r="A29" s="22" t="s">
        <v>34</v>
      </c>
      <c r="B29" s="22" t="s">
        <v>42</v>
      </c>
      <c r="C29" s="2"/>
      <c r="D29" s="3"/>
      <c r="E29" s="13"/>
      <c r="F29" s="2"/>
      <c r="G29" s="3"/>
      <c r="H29" s="13"/>
      <c r="I29" s="2"/>
      <c r="J29" s="3"/>
      <c r="K29" s="14"/>
      <c r="L29" s="2"/>
      <c r="M29" s="3"/>
      <c r="N29" s="17"/>
      <c r="O29" s="2"/>
      <c r="P29" s="3"/>
      <c r="Q29" s="14"/>
      <c r="R29" s="2"/>
      <c r="S29" s="3"/>
      <c r="T29" s="13"/>
      <c r="U29" s="2">
        <v>80</v>
      </c>
      <c r="V29" s="3">
        <v>80</v>
      </c>
      <c r="W29" s="13">
        <f>V29/U29</f>
        <v>1</v>
      </c>
      <c r="X29" s="2"/>
      <c r="Y29" s="3"/>
      <c r="Z29" s="4"/>
      <c r="AA29" s="2"/>
      <c r="AB29" s="3"/>
      <c r="AC29" s="4"/>
      <c r="AS29" s="6"/>
      <c r="AT29" s="6"/>
      <c r="AU29" s="6"/>
    </row>
    <row r="30" spans="1:47" ht="31.5" customHeight="1" x14ac:dyDescent="0.25">
      <c r="A30" s="21" t="s">
        <v>35</v>
      </c>
      <c r="B30" s="21" t="s">
        <v>42</v>
      </c>
      <c r="C30" s="2"/>
      <c r="D30" s="3"/>
      <c r="E30" s="14"/>
      <c r="F30" s="2">
        <v>1</v>
      </c>
      <c r="G30" s="3">
        <v>1</v>
      </c>
      <c r="H30" s="13">
        <f>G30/F30</f>
        <v>1</v>
      </c>
      <c r="I30" s="2"/>
      <c r="J30" s="3"/>
      <c r="K30" s="14"/>
      <c r="L30" s="2"/>
      <c r="M30" s="3"/>
      <c r="N30" s="17"/>
      <c r="O30" s="2"/>
      <c r="P30" s="3"/>
      <c r="Q30" s="14"/>
      <c r="R30" s="2">
        <v>25</v>
      </c>
      <c r="S30" s="3">
        <v>25</v>
      </c>
      <c r="T30" s="13">
        <f>S30/R30</f>
        <v>1</v>
      </c>
      <c r="U30" s="2">
        <v>30</v>
      </c>
      <c r="V30" s="3">
        <v>30</v>
      </c>
      <c r="W30" s="13">
        <f>V30/U30</f>
        <v>1</v>
      </c>
      <c r="X30" s="2"/>
      <c r="Y30" s="3"/>
      <c r="Z30" s="4"/>
      <c r="AA30" s="2"/>
      <c r="AB30" s="3"/>
      <c r="AC30" s="4"/>
      <c r="AS30" s="6"/>
      <c r="AT30" s="6"/>
      <c r="AU30" s="6"/>
    </row>
    <row r="31" spans="1:47" ht="32.25" customHeight="1" x14ac:dyDescent="0.25">
      <c r="A31" s="22" t="s">
        <v>36</v>
      </c>
      <c r="B31" s="22" t="s">
        <v>42</v>
      </c>
      <c r="C31" s="2"/>
      <c r="D31" s="3"/>
      <c r="E31" s="14"/>
      <c r="F31" s="2"/>
      <c r="G31" s="3"/>
      <c r="H31" s="14"/>
      <c r="I31" s="2"/>
      <c r="J31" s="3"/>
      <c r="K31" s="14"/>
      <c r="L31" s="2"/>
      <c r="M31" s="3"/>
      <c r="N31" s="17"/>
      <c r="O31" s="2">
        <v>2</v>
      </c>
      <c r="P31" s="3">
        <v>4</v>
      </c>
      <c r="Q31" s="13">
        <f>P31/O31</f>
        <v>2</v>
      </c>
      <c r="R31" s="2"/>
      <c r="S31" s="3"/>
      <c r="T31" s="13"/>
      <c r="U31" s="2"/>
      <c r="V31" s="3"/>
      <c r="W31" s="14"/>
      <c r="X31" s="2"/>
      <c r="Y31" s="3"/>
      <c r="Z31" s="4"/>
      <c r="AA31" s="2"/>
      <c r="AB31" s="3"/>
      <c r="AC31" s="4"/>
      <c r="AS31" s="6"/>
      <c r="AT31" s="6"/>
      <c r="AU31" s="6"/>
    </row>
    <row r="32" spans="1:47" ht="33.75" customHeight="1" x14ac:dyDescent="0.25">
      <c r="A32" s="21" t="s">
        <v>37</v>
      </c>
      <c r="B32" s="21" t="s">
        <v>42</v>
      </c>
      <c r="C32" s="2"/>
      <c r="D32" s="3"/>
      <c r="E32" s="14"/>
      <c r="F32" s="2">
        <v>1</v>
      </c>
      <c r="G32" s="3">
        <v>1</v>
      </c>
      <c r="H32" s="13">
        <f>G32/F32</f>
        <v>1</v>
      </c>
      <c r="I32" s="2"/>
      <c r="J32" s="3"/>
      <c r="K32" s="14"/>
      <c r="L32" s="2"/>
      <c r="M32" s="3"/>
      <c r="N32" s="17"/>
      <c r="O32" s="2">
        <v>4</v>
      </c>
      <c r="P32" s="3">
        <v>4</v>
      </c>
      <c r="Q32" s="13">
        <f>P32/O32</f>
        <v>1</v>
      </c>
      <c r="R32" s="2"/>
      <c r="S32" s="3"/>
      <c r="T32" s="13"/>
      <c r="U32" s="2">
        <v>30</v>
      </c>
      <c r="V32" s="3">
        <v>30</v>
      </c>
      <c r="W32" s="13">
        <f>V32/U32</f>
        <v>1</v>
      </c>
      <c r="X32" s="2"/>
      <c r="Y32" s="3"/>
      <c r="Z32" s="4"/>
      <c r="AA32" s="2"/>
      <c r="AB32" s="3"/>
      <c r="AC32" s="4"/>
      <c r="AS32" s="6"/>
      <c r="AT32" s="6"/>
      <c r="AU32" s="6"/>
    </row>
    <row r="33" spans="1:47" ht="33" customHeight="1" x14ac:dyDescent="0.25">
      <c r="A33" s="10" t="s">
        <v>38</v>
      </c>
      <c r="B33" s="10" t="s">
        <v>43</v>
      </c>
      <c r="C33" s="2">
        <v>1</v>
      </c>
      <c r="D33" s="3">
        <v>1</v>
      </c>
      <c r="E33" s="13">
        <f>D33/C33</f>
        <v>1</v>
      </c>
      <c r="F33" s="2">
        <v>2</v>
      </c>
      <c r="G33" s="3">
        <v>2</v>
      </c>
      <c r="H33" s="13">
        <f>G33/F33</f>
        <v>1</v>
      </c>
      <c r="I33" s="2"/>
      <c r="J33" s="3"/>
      <c r="K33" s="14"/>
      <c r="L33" s="2">
        <v>2</v>
      </c>
      <c r="M33" s="3">
        <v>2</v>
      </c>
      <c r="N33" s="13">
        <f>M33/L33</f>
        <v>1</v>
      </c>
      <c r="O33" s="2"/>
      <c r="P33" s="3"/>
      <c r="Q33" s="13"/>
      <c r="R33" s="2">
        <v>27</v>
      </c>
      <c r="S33" s="3">
        <v>27</v>
      </c>
      <c r="T33" s="13">
        <f>S33/R33</f>
        <v>1</v>
      </c>
      <c r="U33" s="2">
        <v>86</v>
      </c>
      <c r="V33" s="3">
        <v>86</v>
      </c>
      <c r="W33" s="13">
        <f>V33/U33</f>
        <v>1</v>
      </c>
      <c r="X33" s="2"/>
      <c r="Y33" s="3"/>
      <c r="Z33" s="4"/>
      <c r="AA33" s="2">
        <v>3</v>
      </c>
      <c r="AB33" s="3">
        <v>3</v>
      </c>
      <c r="AC33" s="13">
        <f>AB33/AA33</f>
        <v>1</v>
      </c>
      <c r="AS33" s="6"/>
      <c r="AT33" s="6"/>
      <c r="AU33" s="6"/>
    </row>
    <row r="34" spans="1:47" ht="33" customHeight="1" x14ac:dyDescent="0.25">
      <c r="A34" s="10" t="s">
        <v>39</v>
      </c>
      <c r="B34" s="10" t="s">
        <v>43</v>
      </c>
      <c r="C34" s="2">
        <v>1</v>
      </c>
      <c r="D34" s="3">
        <v>1</v>
      </c>
      <c r="E34" s="13">
        <f>D34/C34</f>
        <v>1</v>
      </c>
      <c r="F34" s="2">
        <v>1</v>
      </c>
      <c r="G34" s="3">
        <v>1</v>
      </c>
      <c r="H34" s="13">
        <f>G34/F34</f>
        <v>1</v>
      </c>
      <c r="I34" s="2"/>
      <c r="J34" s="3"/>
      <c r="K34" s="14"/>
      <c r="L34" s="2"/>
      <c r="M34" s="3"/>
      <c r="N34" s="17"/>
      <c r="O34" s="2"/>
      <c r="P34" s="3"/>
      <c r="Q34" s="13"/>
      <c r="R34" s="2"/>
      <c r="S34" s="3"/>
      <c r="T34" s="13"/>
      <c r="U34" s="2">
        <v>55</v>
      </c>
      <c r="V34" s="3">
        <v>55</v>
      </c>
      <c r="W34" s="13">
        <f>V34/U34</f>
        <v>1</v>
      </c>
      <c r="X34" s="2"/>
      <c r="Y34" s="3"/>
      <c r="Z34" s="4"/>
      <c r="AA34" s="2"/>
      <c r="AB34" s="3"/>
      <c r="AC34" s="4"/>
      <c r="AS34" s="6"/>
      <c r="AT34" s="6"/>
      <c r="AU34" s="6"/>
    </row>
    <row r="35" spans="1:47" ht="34.5" customHeight="1" x14ac:dyDescent="0.25">
      <c r="A35" s="22" t="s">
        <v>40</v>
      </c>
      <c r="B35" s="22" t="s">
        <v>43</v>
      </c>
      <c r="C35" s="2"/>
      <c r="D35" s="3"/>
      <c r="E35" s="14"/>
      <c r="F35" s="2"/>
      <c r="G35" s="3"/>
      <c r="H35" s="14"/>
      <c r="I35" s="2"/>
      <c r="J35" s="3"/>
      <c r="K35" s="14"/>
      <c r="L35" s="2"/>
      <c r="M35" s="3"/>
      <c r="N35" s="17"/>
      <c r="O35" s="2"/>
      <c r="P35" s="3"/>
      <c r="Q35" s="14"/>
      <c r="R35" s="2"/>
      <c r="S35" s="3"/>
      <c r="T35" s="13"/>
      <c r="U35" s="2">
        <v>17</v>
      </c>
      <c r="V35" s="3">
        <v>17</v>
      </c>
      <c r="W35" s="13">
        <f>V35/U35</f>
        <v>1</v>
      </c>
      <c r="X35" s="2"/>
      <c r="Y35" s="3"/>
      <c r="Z35" s="4"/>
      <c r="AA35" s="2"/>
      <c r="AB35" s="3"/>
      <c r="AC35" s="4"/>
      <c r="AS35" s="6"/>
      <c r="AT35" s="6"/>
      <c r="AU35" s="6"/>
    </row>
    <row r="36" spans="1:47" ht="31.5" customHeight="1" x14ac:dyDescent="0.25">
      <c r="A36" s="22" t="s">
        <v>41</v>
      </c>
      <c r="B36" s="22" t="s">
        <v>43</v>
      </c>
      <c r="C36" s="2"/>
      <c r="D36" s="3"/>
      <c r="E36" s="14"/>
      <c r="F36" s="2"/>
      <c r="G36" s="3"/>
      <c r="H36" s="14"/>
      <c r="I36" s="2"/>
      <c r="J36" s="3"/>
      <c r="K36" s="14"/>
      <c r="L36" s="2"/>
      <c r="M36" s="3"/>
      <c r="N36" s="17"/>
      <c r="O36" s="2"/>
      <c r="P36" s="3"/>
      <c r="Q36" s="14"/>
      <c r="R36" s="2">
        <v>7000</v>
      </c>
      <c r="S36" s="3">
        <v>7000</v>
      </c>
      <c r="T36" s="13">
        <f>S36/R36</f>
        <v>1</v>
      </c>
      <c r="U36" s="2"/>
      <c r="V36" s="3"/>
      <c r="W36" s="14"/>
      <c r="X36" s="2"/>
      <c r="Y36" s="3"/>
      <c r="Z36" s="4"/>
      <c r="AA36" s="2"/>
      <c r="AB36" s="3"/>
      <c r="AC36" s="4"/>
      <c r="AS36" s="6"/>
      <c r="AT36" s="6"/>
      <c r="AU36" s="6"/>
    </row>
    <row r="37" spans="1:47" ht="30" customHeight="1" x14ac:dyDescent="0.25">
      <c r="A37" s="10" t="s">
        <v>7</v>
      </c>
      <c r="B37" s="10" t="s">
        <v>44</v>
      </c>
      <c r="C37" s="2">
        <v>11</v>
      </c>
      <c r="D37" s="3">
        <v>11</v>
      </c>
      <c r="E37" s="14"/>
      <c r="F37" s="2"/>
      <c r="G37" s="3"/>
      <c r="H37" s="14"/>
      <c r="I37" s="2"/>
      <c r="J37" s="3"/>
      <c r="K37" s="14"/>
      <c r="L37" s="2"/>
      <c r="M37" s="3"/>
      <c r="N37" s="17"/>
      <c r="O37" s="2"/>
      <c r="P37" s="3"/>
      <c r="Q37" s="14"/>
      <c r="R37" s="2"/>
      <c r="S37" s="3"/>
      <c r="T37" s="13"/>
      <c r="U37" s="2">
        <v>30</v>
      </c>
      <c r="V37" s="3">
        <v>30</v>
      </c>
      <c r="W37" s="13">
        <f>V37/U37</f>
        <v>1</v>
      </c>
      <c r="X37" s="2"/>
      <c r="Y37" s="3"/>
      <c r="Z37" s="4"/>
      <c r="AA37" s="2"/>
      <c r="AB37" s="3"/>
      <c r="AC37" s="4"/>
      <c r="AS37" s="6"/>
      <c r="AT37" s="6"/>
      <c r="AU37" s="6"/>
    </row>
    <row r="38" spans="1:47" s="6" customFormat="1" x14ac:dyDescent="0.25">
      <c r="C38" s="8">
        <f>SUM(C4:C37)</f>
        <v>34</v>
      </c>
      <c r="D38" s="8">
        <f>SUM(D4:D37)</f>
        <v>34</v>
      </c>
      <c r="E38" s="9">
        <f>D38/C38</f>
        <v>1</v>
      </c>
      <c r="F38" s="8">
        <f>SUM(F4:F37)</f>
        <v>38</v>
      </c>
      <c r="G38" s="8">
        <f>SUM(G4:G37)</f>
        <v>38</v>
      </c>
      <c r="H38" s="9">
        <f>G38/F38</f>
        <v>1</v>
      </c>
      <c r="I38" s="8">
        <f>SUM(I4:I37)</f>
        <v>0</v>
      </c>
      <c r="J38" s="8">
        <f>SUM(J4:J37)</f>
        <v>0</v>
      </c>
      <c r="K38" s="8"/>
      <c r="L38" s="8">
        <f>SUM(L4:L37)</f>
        <v>50</v>
      </c>
      <c r="M38" s="8">
        <f>SUM(M4:M37)</f>
        <v>59</v>
      </c>
      <c r="N38" s="9">
        <f>M38/L38</f>
        <v>1.18</v>
      </c>
      <c r="O38" s="8">
        <f>SUM(O4:O37)</f>
        <v>70</v>
      </c>
      <c r="P38" s="8">
        <f>SUM(P4:P37)</f>
        <v>77</v>
      </c>
      <c r="Q38" s="9">
        <f>P38/O38</f>
        <v>1.1000000000000001</v>
      </c>
      <c r="R38" s="8">
        <f>SUM(R4:R37)</f>
        <v>32318</v>
      </c>
      <c r="S38" s="8">
        <f>SUM(S4:S37)</f>
        <v>32318</v>
      </c>
      <c r="T38" s="9">
        <f>S38/R38</f>
        <v>1</v>
      </c>
      <c r="U38" s="8">
        <f>SUM(U4:U37)</f>
        <v>5838</v>
      </c>
      <c r="V38" s="8">
        <f>SUM(V4:V37)</f>
        <v>6006</v>
      </c>
      <c r="W38" s="9">
        <f>V38/U38</f>
        <v>1.0287769784172662</v>
      </c>
      <c r="X38" s="8">
        <f>SUM(X4:X37)</f>
        <v>11</v>
      </c>
      <c r="Y38" s="8">
        <f>SUM(Y4:Y37)</f>
        <v>13</v>
      </c>
      <c r="Z38" s="9">
        <f>Y38/X38</f>
        <v>1.1818181818181819</v>
      </c>
      <c r="AA38" s="8">
        <f>SUM(AA4:AA37)</f>
        <v>97</v>
      </c>
      <c r="AB38" s="8">
        <f>SUM(AB4:AB37)</f>
        <v>97</v>
      </c>
      <c r="AC38" s="9">
        <f>AB38/AA38</f>
        <v>1</v>
      </c>
    </row>
    <row r="39" spans="1:47" s="6" customFormat="1" x14ac:dyDescent="0.25">
      <c r="T39" s="7"/>
    </row>
    <row r="40" spans="1:47" s="6" customFormat="1" x14ac:dyDescent="0.25"/>
    <row r="41" spans="1:47" s="6" customFormat="1" x14ac:dyDescent="0.2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47" s="6" customFormat="1" x14ac:dyDescent="0.2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47" s="6" customFormat="1" x14ac:dyDescent="0.2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1:47" s="6" customFormat="1" x14ac:dyDescent="0.2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5" spans="1:47" s="6" customFormat="1" x14ac:dyDescent="0.25"/>
    <row r="46" spans="1:47" s="6" customFormat="1" x14ac:dyDescent="0.25"/>
    <row r="47" spans="1:47" s="6" customFormat="1" x14ac:dyDescent="0.25"/>
    <row r="48" spans="1:47" s="6" customFormat="1" x14ac:dyDescent="0.25"/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  <row r="145" s="6" customFormat="1" x14ac:dyDescent="0.25"/>
    <row r="146" s="6" customFormat="1" x14ac:dyDescent="0.25"/>
    <row r="147" s="6" customFormat="1" x14ac:dyDescent="0.25"/>
    <row r="148" s="6" customFormat="1" x14ac:dyDescent="0.25"/>
    <row r="149" s="6" customFormat="1" x14ac:dyDescent="0.25"/>
    <row r="150" s="6" customFormat="1" x14ac:dyDescent="0.25"/>
    <row r="151" s="6" customFormat="1" x14ac:dyDescent="0.25"/>
    <row r="152" s="6" customFormat="1" x14ac:dyDescent="0.25"/>
    <row r="153" s="6" customFormat="1" x14ac:dyDescent="0.25"/>
    <row r="154" s="6" customFormat="1" x14ac:dyDescent="0.25"/>
    <row r="155" s="6" customFormat="1" x14ac:dyDescent="0.25"/>
    <row r="156" s="6" customFormat="1" x14ac:dyDescent="0.25"/>
    <row r="157" s="6" customFormat="1" x14ac:dyDescent="0.25"/>
    <row r="158" s="6" customFormat="1" x14ac:dyDescent="0.25"/>
    <row r="159" s="6" customFormat="1" x14ac:dyDescent="0.25"/>
    <row r="160" s="6" customFormat="1" x14ac:dyDescent="0.25"/>
    <row r="161" s="6" customFormat="1" x14ac:dyDescent="0.25"/>
    <row r="162" s="6" customFormat="1" x14ac:dyDescent="0.25"/>
    <row r="163" s="6" customFormat="1" x14ac:dyDescent="0.25"/>
    <row r="164" s="6" customFormat="1" x14ac:dyDescent="0.25"/>
    <row r="165" s="6" customFormat="1" x14ac:dyDescent="0.25"/>
    <row r="166" s="6" customFormat="1" x14ac:dyDescent="0.25"/>
    <row r="167" s="6" customFormat="1" x14ac:dyDescent="0.25"/>
    <row r="168" s="6" customFormat="1" x14ac:dyDescent="0.25"/>
    <row r="169" s="6" customFormat="1" x14ac:dyDescent="0.25"/>
    <row r="170" s="6" customFormat="1" x14ac:dyDescent="0.25"/>
    <row r="171" s="6" customFormat="1" x14ac:dyDescent="0.25"/>
    <row r="172" s="6" customFormat="1" x14ac:dyDescent="0.25"/>
    <row r="173" s="6" customFormat="1" x14ac:dyDescent="0.25"/>
    <row r="174" s="6" customFormat="1" x14ac:dyDescent="0.25"/>
    <row r="175" s="6" customFormat="1" x14ac:dyDescent="0.25"/>
    <row r="176" s="6" customFormat="1" x14ac:dyDescent="0.25"/>
    <row r="177" s="6" customFormat="1" x14ac:dyDescent="0.25"/>
    <row r="178" s="6" customFormat="1" x14ac:dyDescent="0.25"/>
    <row r="179" s="6" customFormat="1" x14ac:dyDescent="0.25"/>
    <row r="180" s="6" customFormat="1" x14ac:dyDescent="0.25"/>
    <row r="181" s="6" customFormat="1" x14ac:dyDescent="0.25"/>
    <row r="182" s="6" customFormat="1" x14ac:dyDescent="0.25"/>
    <row r="183" s="6" customFormat="1" x14ac:dyDescent="0.25"/>
    <row r="184" s="6" customFormat="1" x14ac:dyDescent="0.25"/>
    <row r="185" s="6" customFormat="1" x14ac:dyDescent="0.25"/>
    <row r="186" s="6" customFormat="1" x14ac:dyDescent="0.25"/>
    <row r="187" s="6" customFormat="1" x14ac:dyDescent="0.25"/>
    <row r="188" s="6" customFormat="1" x14ac:dyDescent="0.25"/>
    <row r="189" s="6" customFormat="1" x14ac:dyDescent="0.25"/>
    <row r="190" s="6" customFormat="1" x14ac:dyDescent="0.25"/>
    <row r="191" s="6" customFormat="1" x14ac:dyDescent="0.25"/>
    <row r="192" s="6" customFormat="1" x14ac:dyDescent="0.25"/>
    <row r="193" s="6" customFormat="1" x14ac:dyDescent="0.25"/>
    <row r="194" s="6" customFormat="1" x14ac:dyDescent="0.25"/>
    <row r="195" s="6" customFormat="1" x14ac:dyDescent="0.25"/>
    <row r="196" s="6" customFormat="1" x14ac:dyDescent="0.25"/>
    <row r="197" s="6" customFormat="1" x14ac:dyDescent="0.25"/>
    <row r="198" s="6" customFormat="1" x14ac:dyDescent="0.25"/>
    <row r="199" s="6" customFormat="1" x14ac:dyDescent="0.25"/>
    <row r="200" s="6" customFormat="1" x14ac:dyDescent="0.25"/>
    <row r="201" s="6" customFormat="1" x14ac:dyDescent="0.25"/>
    <row r="202" s="6" customFormat="1" x14ac:dyDescent="0.25"/>
    <row r="203" s="6" customFormat="1" x14ac:dyDescent="0.25"/>
    <row r="204" s="6" customFormat="1" x14ac:dyDescent="0.25"/>
    <row r="205" s="6" customFormat="1" x14ac:dyDescent="0.25"/>
    <row r="206" s="6" customFormat="1" x14ac:dyDescent="0.25"/>
    <row r="207" s="6" customFormat="1" x14ac:dyDescent="0.25"/>
    <row r="208" s="6" customFormat="1" x14ac:dyDescent="0.25"/>
    <row r="209" s="6" customFormat="1" x14ac:dyDescent="0.25"/>
    <row r="210" s="6" customFormat="1" x14ac:dyDescent="0.25"/>
    <row r="211" s="6" customFormat="1" x14ac:dyDescent="0.25"/>
    <row r="212" s="6" customFormat="1" x14ac:dyDescent="0.25"/>
    <row r="213" s="6" customFormat="1" x14ac:dyDescent="0.25"/>
    <row r="214" s="6" customFormat="1" x14ac:dyDescent="0.25"/>
    <row r="215" s="6" customFormat="1" x14ac:dyDescent="0.25"/>
    <row r="216" s="6" customFormat="1" x14ac:dyDescent="0.25"/>
    <row r="217" s="6" customFormat="1" x14ac:dyDescent="0.25"/>
    <row r="218" s="6" customFormat="1" x14ac:dyDescent="0.25"/>
    <row r="219" s="6" customFormat="1" x14ac:dyDescent="0.25"/>
    <row r="220" s="6" customFormat="1" x14ac:dyDescent="0.25"/>
    <row r="221" s="6" customFormat="1" x14ac:dyDescent="0.25"/>
    <row r="222" s="6" customFormat="1" x14ac:dyDescent="0.25"/>
    <row r="223" s="6" customFormat="1" x14ac:dyDescent="0.25"/>
    <row r="224" s="6" customFormat="1" x14ac:dyDescent="0.25"/>
    <row r="225" s="6" customFormat="1" x14ac:dyDescent="0.25"/>
    <row r="226" s="6" customFormat="1" x14ac:dyDescent="0.25"/>
    <row r="227" s="6" customFormat="1" x14ac:dyDescent="0.25"/>
    <row r="228" s="6" customFormat="1" x14ac:dyDescent="0.25"/>
    <row r="229" s="6" customFormat="1" x14ac:dyDescent="0.25"/>
    <row r="230" s="6" customFormat="1" x14ac:dyDescent="0.25"/>
    <row r="231" s="6" customFormat="1" x14ac:dyDescent="0.25"/>
    <row r="232" s="6" customFormat="1" x14ac:dyDescent="0.25"/>
    <row r="233" s="6" customFormat="1" x14ac:dyDescent="0.25"/>
    <row r="234" s="6" customFormat="1" x14ac:dyDescent="0.25"/>
    <row r="235" s="6" customFormat="1" x14ac:dyDescent="0.25"/>
    <row r="236" s="6" customFormat="1" x14ac:dyDescent="0.25"/>
    <row r="237" s="6" customFormat="1" x14ac:dyDescent="0.25"/>
    <row r="238" s="6" customFormat="1" x14ac:dyDescent="0.25"/>
    <row r="239" s="6" customFormat="1" x14ac:dyDescent="0.25"/>
    <row r="240" s="6" customFormat="1" x14ac:dyDescent="0.25"/>
    <row r="241" s="6" customFormat="1" x14ac:dyDescent="0.25"/>
    <row r="242" s="6" customFormat="1" x14ac:dyDescent="0.25"/>
    <row r="243" s="6" customFormat="1" x14ac:dyDescent="0.25"/>
    <row r="244" s="6" customFormat="1" x14ac:dyDescent="0.25"/>
    <row r="245" s="6" customFormat="1" x14ac:dyDescent="0.25"/>
    <row r="246" s="6" customFormat="1" x14ac:dyDescent="0.25"/>
    <row r="247" s="6" customFormat="1" x14ac:dyDescent="0.25"/>
    <row r="248" s="6" customFormat="1" x14ac:dyDescent="0.25"/>
    <row r="249" s="6" customFormat="1" x14ac:dyDescent="0.25"/>
    <row r="250" s="6" customFormat="1" x14ac:dyDescent="0.25"/>
    <row r="251" s="6" customFormat="1" x14ac:dyDescent="0.25"/>
  </sheetData>
  <protectedRanges>
    <protectedRange sqref="A3 A1" name="Диапазон3_3_1_1_1_1_2_1_2_2_1_2"/>
    <protectedRange sqref="A2" name="Диапазон7_1_15_2_1_1_2_1_2_2_1_2"/>
    <protectedRange sqref="B4 B34 B6 B8 B10 B12 B14 B16 B18 B20 B22 B24 B26 B28 B30 B32 B36" name="Диапазон3_3_1_1_1_1_2_1_2_2_1"/>
    <protectedRange sqref="B5 B37 B33 B7 B9 B11 B13 B15 B17 B19 B21 B23 B25 B27 B29 B31 B35" name="Диапазон7_1_15_2_1_1_2_1_2_2_1"/>
    <protectedRange sqref="A5 A7 A9 A11 A13 A15 A17 A19 A21 A23 A25 A27 A29 A31" name="Диапазон3_3_2"/>
    <protectedRange sqref="A4 A6 A8 A10 A12 A14 A16 A18 A20 A22 A24 A26 A28 A30 A32" name="Диапазон3_3_1_8"/>
    <protectedRange sqref="A34 A36" name="Диапазон3_4_5_1"/>
    <protectedRange sqref="A33 A37 A35" name="Диапазон3_4_5_2_1"/>
  </protectedRanges>
  <mergeCells count="11">
    <mergeCell ref="C1:AC1"/>
    <mergeCell ref="A1:B3"/>
    <mergeCell ref="R2:T2"/>
    <mergeCell ref="U2:W2"/>
    <mergeCell ref="X2:Z2"/>
    <mergeCell ref="AA2:AC2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Комбикорма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Темнова</cp:lastModifiedBy>
  <cp:lastPrinted>2026-02-16T13:36:41Z</cp:lastPrinted>
  <dcterms:created xsi:type="dcterms:W3CDTF">2016-01-14T09:22:31Z</dcterms:created>
  <dcterms:modified xsi:type="dcterms:W3CDTF">2026-02-16T13:37:35Z</dcterms:modified>
</cp:coreProperties>
</file>